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ta\Desktop\gadagramata_2023\"/>
    </mc:Choice>
  </mc:AlternateContent>
  <bookViews>
    <workbookView xWindow="0" yWindow="0" windowWidth="38400" windowHeight="1653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29" i="1"/>
  <c r="AF5" i="1"/>
  <c r="AF6" i="1"/>
  <c r="AF7" i="1"/>
  <c r="AF8" i="1"/>
  <c r="AF9" i="1"/>
  <c r="AF10" i="1"/>
  <c r="AF4" i="1"/>
  <c r="AE11" i="1"/>
  <c r="AD11" i="1"/>
  <c r="AF11" i="1" s="1"/>
  <c r="Z5" i="1" l="1"/>
  <c r="B13" i="1" l="1"/>
  <c r="Z6" i="1"/>
  <c r="Z7" i="1"/>
  <c r="Z8" i="1"/>
  <c r="Z9" i="1"/>
  <c r="Z10" i="1"/>
  <c r="Z11" i="1"/>
  <c r="Z12" i="1"/>
  <c r="Z4" i="1"/>
  <c r="D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C13" i="1"/>
  <c r="E13" i="1"/>
  <c r="Z29" i="1" l="1"/>
  <c r="Z13" i="1"/>
</calcChain>
</file>

<file path=xl/sharedStrings.xml><?xml version="1.0" encoding="utf-8"?>
<sst xmlns="http://schemas.openxmlformats.org/spreadsheetml/2006/main" count="93" uniqueCount="39">
  <si>
    <t>Dzimšanas gads</t>
  </si>
  <si>
    <t>Kandava</t>
  </si>
  <si>
    <t>Tukums</t>
  </si>
  <si>
    <t>Cēres pagasts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</si>
  <si>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</si>
  <si>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</si>
  <si>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</si>
  <si>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</si>
  <si>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</si>
  <si>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</si>
  <si>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Kandavas pagasts</t>
  </si>
  <si>
    <t>Lapmežciema pagasts</t>
  </si>
  <si>
    <t>Lestenes pagasts</t>
  </si>
  <si>
    <t>Matkules pagasts</t>
  </si>
  <si>
    <t>Pūres pagasts</t>
  </si>
  <si>
    <t>Sēmes pagasts</t>
  </si>
  <si>
    <t>Slampes pagasts</t>
  </si>
  <si>
    <t>Tukuma novads KOPĀ</t>
  </si>
  <si>
    <t>Smārdes pagasts</t>
  </si>
  <si>
    <t>Tumes pagasts</t>
  </si>
  <si>
    <t>Vānes pagasts</t>
  </si>
  <si>
    <t>Viesatu pagasts</t>
  </si>
  <si>
    <t>Zantes pagasts</t>
  </si>
  <si>
    <t>Zemītes pagasts</t>
  </si>
  <si>
    <t>Zentenes pagasts</t>
  </si>
  <si>
    <t>KOPĀ</t>
  </si>
  <si>
    <t>Summa KOPĀ</t>
  </si>
  <si>
    <t>M.Bērziņa &amp; Tukuma novada IP</t>
  </si>
  <si>
    <r>
      <t>2023</t>
    </r>
    <r>
      <rPr>
        <b/>
        <sz val="8"/>
        <color theme="1"/>
        <rFont val="Times New Roman"/>
        <family val="1"/>
        <charset val="186"/>
      </rPr>
      <t xml:space="preserve"> </t>
    </r>
    <r>
      <rPr>
        <sz val="8"/>
        <color theme="1"/>
        <rFont val="Times New Roman"/>
        <family val="1"/>
        <charset val="186"/>
      </rPr>
      <t>(līdz 4.07.2023)</t>
    </r>
  </si>
  <si>
    <t>2022 (uz 8.11.2022)</t>
  </si>
  <si>
    <t>Tukuma novads KOPĀ (04.07.2023)</t>
  </si>
  <si>
    <t>Tukuma novads KOPĀ (08.11.2022.)</t>
  </si>
  <si>
    <t>kopā</t>
  </si>
  <si>
    <r>
      <t xml:space="preserve">Tukuma novadā deklarēto bērnu skaits uz </t>
    </r>
    <r>
      <rPr>
        <b/>
        <sz val="12"/>
        <color rgb="FFFF0000"/>
        <rFont val="Times New Roman"/>
        <family val="1"/>
        <charset val="186"/>
      </rPr>
      <t>2022.gada 8.novembri</t>
    </r>
    <r>
      <rPr>
        <b/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(Pēc Iedzīvotāju reģistra datiem)</t>
    </r>
  </si>
  <si>
    <r>
      <t xml:space="preserve">Tukuma novadā deklarēto bērnu skaits uz </t>
    </r>
    <r>
      <rPr>
        <b/>
        <sz val="12"/>
        <color rgb="FFFF0000"/>
        <rFont val="Times New Roman"/>
        <family val="1"/>
        <charset val="186"/>
      </rPr>
      <t xml:space="preserve">2023.gada 4.jūliju </t>
    </r>
    <r>
      <rPr>
        <sz val="10"/>
        <color theme="1"/>
        <rFont val="Times New Roman"/>
        <family val="1"/>
        <charset val="186"/>
      </rPr>
      <t>(Pēc Iedzīvotāju reģistra datiem)</t>
    </r>
  </si>
  <si>
    <t>starpība pret 2023.gadu</t>
  </si>
  <si>
    <t>Izmaiņas deklarēto bērnu skaitā no 8.11.2022-04.07.2023. pa pagastiem 2015.-2021.gadā dzimušie</t>
  </si>
  <si>
    <t>Izmaiņas deklarēto bērnu skaitā no 8.11.2022-04.07.2023.  2015.-2021.gadā dzimušie</t>
  </si>
  <si>
    <t>2015.-2021.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</si>
</sst>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lv-LV" sz="1400"/>
              <a:t>Izmaiņas deklarēto bērnu skaitā no 8.11.2022-04.07.2023. pa pagastiem 2015.-2021.gadā dzimušie</a:t>
            </a:r>
          </a:p>
        </c:rich>
      </c:tx>
      <c:layout>
        <c:manualLayout>
          <c:xMode val="edge"/>
          <c:yMode val="edge"/>
          <c:x val="0.17459400743223932"/>
          <c:y val="0.80116940618653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5530937345703075E-2"/>
          <c:y val="1.8821656116946143E-3"/>
          <c:w val="0.92854396325459321"/>
          <c:h val="0.66590340441021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Lapa1!$C$28:$Y$28</c:f>
              <c:strCache>
                <c:ptCount val="23"/>
                <c:pt idx="0">
                  <c:v>Tukums</c:v>
                </c:pt>
                <c:pt idx="1">
                  <c:v>Kandava</c:v>
                </c:pt>
                <c:pt idx="2">
                  <c:v>Cēres pagasts</c:v>
                </c:pt>
                <c:pt idx="3">
                  <c:v>Degoles pagasts</c:v>
                </c:pt>
                <c:pt idx="4">
                  <c:v>Džūkstes pagasts</c:v>
                </c:pt>
                <c:pt idx="5">
                  <c:v>Engures pagasts</c:v>
                </c:pt>
                <c:pt idx="6">
                  <c:v>Irlavas pagasts</c:v>
                </c:pt>
                <c:pt idx="7">
                  <c:v>Jaunpils pagasts</c:v>
                </c:pt>
                <c:pt idx="8">
                  <c:v>Jaunsātu pagasts</c:v>
                </c:pt>
                <c:pt idx="9">
                  <c:v>Kandavas pagasts</c:v>
                </c:pt>
                <c:pt idx="10">
                  <c:v>Lapmežciema pagasts</c:v>
                </c:pt>
                <c:pt idx="11">
                  <c:v>Lestenes pagasts</c:v>
                </c:pt>
                <c:pt idx="12">
                  <c:v>Matkules pagasts</c:v>
                </c:pt>
                <c:pt idx="13">
                  <c:v>Pūres pagasts</c:v>
                </c:pt>
                <c:pt idx="14">
                  <c:v>Sēmes pagasts</c:v>
                </c:pt>
                <c:pt idx="15">
                  <c:v>Slampes pagasts</c:v>
                </c:pt>
                <c:pt idx="16">
                  <c:v>Smārdes pagasts</c:v>
                </c:pt>
                <c:pt idx="17">
                  <c:v>Tumes pagasts</c:v>
                </c:pt>
                <c:pt idx="18">
                  <c:v>Vānes pagasts</c:v>
                </c:pt>
                <c:pt idx="19">
                  <c:v>Viesatu pagasts</c:v>
                </c:pt>
                <c:pt idx="20">
                  <c:v>Zantes pagasts</c:v>
                </c:pt>
                <c:pt idx="21">
                  <c:v>Zemītes pagasts</c:v>
                </c:pt>
                <c:pt idx="22">
                  <c:v>Zentenes pagasts</c:v>
                </c:pt>
              </c:strCache>
            </c:strRef>
          </c:cat>
          <c:val>
            <c:numRef>
              <c:f>Lapa1!$C$29:$Y$29</c:f>
              <c:numCache>
                <c:formatCode>General</c:formatCode>
                <c:ptCount val="23"/>
                <c:pt idx="0">
                  <c:v>10</c:v>
                </c:pt>
                <c:pt idx="1">
                  <c:v>-3</c:v>
                </c:pt>
                <c:pt idx="2">
                  <c:v>0</c:v>
                </c:pt>
                <c:pt idx="3">
                  <c:v>-3</c:v>
                </c:pt>
                <c:pt idx="4">
                  <c:v>-5</c:v>
                </c:pt>
                <c:pt idx="5">
                  <c:v>22</c:v>
                </c:pt>
                <c:pt idx="6">
                  <c:v>-4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-3</c:v>
                </c:pt>
                <c:pt idx="12">
                  <c:v>-3</c:v>
                </c:pt>
                <c:pt idx="13">
                  <c:v>4</c:v>
                </c:pt>
                <c:pt idx="14">
                  <c:v>4</c:v>
                </c:pt>
                <c:pt idx="15">
                  <c:v>-1</c:v>
                </c:pt>
                <c:pt idx="16">
                  <c:v>14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-2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7-4A0D-AC15-A2ECD52F017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41451184"/>
        <c:axId val="641452432"/>
      </c:barChart>
      <c:catAx>
        <c:axId val="64145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lv-LV"/>
          </a:p>
        </c:txPr>
        <c:crossAx val="641452432"/>
        <c:crosses val="autoZero"/>
        <c:auto val="1"/>
        <c:lblAlgn val="l"/>
        <c:lblOffset val="100"/>
        <c:noMultiLvlLbl val="0"/>
      </c:catAx>
      <c:valAx>
        <c:axId val="641452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45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161925</xdr:colOff>
      <xdr:row>15</xdr:row>
      <xdr:rowOff>676275</xdr:rowOff>
    </xdr:from>
    <xdr:to>
      <xdr:col>32</xdr:col>
      <xdr:colOff>495300</xdr:colOff>
      <xdr:row>29</xdr:row>
      <xdr:rowOff>1</xdr:rowOff>
    </xdr:to>
    <xdr:graphicFrame macro="">
      <xdr:nvGraphicFramePr>
        <xdr:cNvPr id="2" name="Diagram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zoomScaleNormal="100" workbookViewId="0">
      <selection activeCell="AB15" sqref="AB15"/>
    </sheetView>
  </sheetViews>
  <sheetFormatPr defaultRowHeight="15.75" x14ac:dyDescent="0.25"/>
  <cols>
    <col min="1" max="1" width="12" style="1" customWidth="1"/>
    <col min="2" max="2" width="7.7109375" style="2" customWidth="1"/>
    <col min="3" max="4" width="5.5703125" style="2" customWidth="1"/>
    <col min="5" max="25" width="4.28515625" style="2" customWidth="1"/>
    <col min="26" max="26" width="7.42578125" style="2" customWidth="1"/>
    <col min="27" max="28" width="4.5703125" style="2" customWidth="1"/>
    <col min="29" max="29" width="9.140625" style="2"/>
    <col min="30" max="32" width="16.28515625" style="2" customWidth="1"/>
    <col min="33" max="16384" width="9.140625" style="2"/>
  </cols>
  <sheetData>
    <row r="1" spans="1:32" ht="38.25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C1" s="18" t="s">
        <v>37</v>
      </c>
      <c r="AD1" s="18"/>
      <c r="AE1" s="18"/>
      <c r="AF1" s="18"/>
    </row>
    <row r="2" spans="1:32" ht="6.75" customHeight="1" x14ac:dyDescent="0.25"/>
    <row r="3" spans="1:32" s="3" customFormat="1" ht="89.25" customHeight="1" x14ac:dyDescent="0.25">
      <c r="A3" s="9" t="s">
        <v>0</v>
      </c>
      <c r="B3" s="9" t="s">
        <v>17</v>
      </c>
      <c r="C3" s="7" t="s">
        <v>2</v>
      </c>
      <c r="D3" s="7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9" t="s">
        <v>26</v>
      </c>
      <c r="AC3" s="9" t="s">
        <v>0</v>
      </c>
      <c r="AD3" s="13" t="s">
        <v>30</v>
      </c>
      <c r="AE3" s="13" t="s">
        <v>31</v>
      </c>
      <c r="AF3" s="14" t="s">
        <v>35</v>
      </c>
    </row>
    <row r="4" spans="1:32" s="3" customFormat="1" ht="27.75" customHeight="1" x14ac:dyDescent="0.25">
      <c r="A4" s="5" t="s">
        <v>28</v>
      </c>
      <c r="B4" s="5">
        <v>182</v>
      </c>
      <c r="C4" s="4">
        <v>70</v>
      </c>
      <c r="D4" s="4">
        <v>13</v>
      </c>
      <c r="E4" s="4">
        <v>3</v>
      </c>
      <c r="F4" s="4">
        <v>1</v>
      </c>
      <c r="G4" s="4">
        <v>9</v>
      </c>
      <c r="H4" s="4">
        <v>10</v>
      </c>
      <c r="I4" s="4">
        <v>7</v>
      </c>
      <c r="J4" s="4">
        <v>4</v>
      </c>
      <c r="K4" s="4">
        <v>3</v>
      </c>
      <c r="L4" s="4">
        <v>3</v>
      </c>
      <c r="M4" s="4">
        <v>2</v>
      </c>
      <c r="N4" s="4">
        <v>6</v>
      </c>
      <c r="O4" s="4">
        <v>1</v>
      </c>
      <c r="P4" s="4">
        <v>10</v>
      </c>
      <c r="Q4" s="4">
        <v>7</v>
      </c>
      <c r="R4" s="4">
        <v>6</v>
      </c>
      <c r="S4" s="4">
        <v>9</v>
      </c>
      <c r="T4" s="4">
        <v>12</v>
      </c>
      <c r="U4" s="4">
        <v>1</v>
      </c>
      <c r="V4" s="4">
        <v>0</v>
      </c>
      <c r="W4" s="4">
        <v>1</v>
      </c>
      <c r="X4" s="4">
        <v>2</v>
      </c>
      <c r="Y4" s="4">
        <v>2</v>
      </c>
      <c r="Z4" s="4">
        <f>SUM(C4:Y4)</f>
        <v>182</v>
      </c>
      <c r="AC4" s="5">
        <v>2021</v>
      </c>
      <c r="AD4" s="5">
        <v>434</v>
      </c>
      <c r="AE4" s="5">
        <v>424</v>
      </c>
      <c r="AF4" s="14">
        <f>AD4-AE4</f>
        <v>10</v>
      </c>
    </row>
    <row r="5" spans="1:32" s="12" customFormat="1" ht="15" customHeight="1" x14ac:dyDescent="0.25">
      <c r="A5" s="10">
        <v>2022</v>
      </c>
      <c r="B5" s="10">
        <v>373</v>
      </c>
      <c r="C5" s="11">
        <v>164</v>
      </c>
      <c r="D5" s="11">
        <v>28</v>
      </c>
      <c r="E5" s="11">
        <v>7</v>
      </c>
      <c r="F5" s="11">
        <v>8</v>
      </c>
      <c r="G5" s="11">
        <v>9</v>
      </c>
      <c r="H5" s="11">
        <v>16</v>
      </c>
      <c r="I5" s="11">
        <v>9</v>
      </c>
      <c r="J5" s="11">
        <v>15</v>
      </c>
      <c r="K5" s="11">
        <v>4</v>
      </c>
      <c r="L5" s="11">
        <v>9</v>
      </c>
      <c r="M5" s="11">
        <v>13</v>
      </c>
      <c r="N5" s="11">
        <v>3</v>
      </c>
      <c r="O5" s="11">
        <v>3</v>
      </c>
      <c r="P5" s="11">
        <v>12</v>
      </c>
      <c r="Q5" s="11">
        <v>11</v>
      </c>
      <c r="R5" s="11">
        <v>12</v>
      </c>
      <c r="S5" s="11">
        <v>15</v>
      </c>
      <c r="T5" s="11">
        <v>17</v>
      </c>
      <c r="U5" s="11">
        <v>5</v>
      </c>
      <c r="V5" s="11">
        <v>3</v>
      </c>
      <c r="W5" s="11">
        <v>4</v>
      </c>
      <c r="X5" s="11">
        <v>1</v>
      </c>
      <c r="Y5" s="11">
        <v>5</v>
      </c>
      <c r="Z5" s="11">
        <f>SUM(C5:Y5)</f>
        <v>373</v>
      </c>
      <c r="AC5" s="5">
        <v>2020</v>
      </c>
      <c r="AD5" s="5">
        <v>478</v>
      </c>
      <c r="AE5" s="5">
        <v>469</v>
      </c>
      <c r="AF5" s="14">
        <f t="shared" ref="AF5:AF11" si="0">AD5-AE5</f>
        <v>9</v>
      </c>
    </row>
    <row r="6" spans="1:32" ht="15" customHeight="1" x14ac:dyDescent="0.25">
      <c r="A6" s="5">
        <v>2021</v>
      </c>
      <c r="B6" s="5">
        <v>434</v>
      </c>
      <c r="C6" s="4">
        <v>176</v>
      </c>
      <c r="D6" s="4">
        <v>23</v>
      </c>
      <c r="E6" s="4">
        <v>1</v>
      </c>
      <c r="F6" s="4">
        <v>3</v>
      </c>
      <c r="G6" s="4">
        <v>16</v>
      </c>
      <c r="H6" s="4">
        <v>20</v>
      </c>
      <c r="I6" s="4">
        <v>15</v>
      </c>
      <c r="J6" s="4">
        <v>15</v>
      </c>
      <c r="K6" s="4">
        <v>1</v>
      </c>
      <c r="L6" s="4">
        <v>14</v>
      </c>
      <c r="M6" s="4">
        <v>23</v>
      </c>
      <c r="N6" s="4">
        <v>6</v>
      </c>
      <c r="O6" s="4">
        <v>2</v>
      </c>
      <c r="P6" s="4">
        <v>14</v>
      </c>
      <c r="Q6" s="4">
        <v>15</v>
      </c>
      <c r="R6" s="4">
        <v>14</v>
      </c>
      <c r="S6" s="4">
        <v>23</v>
      </c>
      <c r="T6" s="4">
        <v>22</v>
      </c>
      <c r="U6" s="4">
        <v>5</v>
      </c>
      <c r="V6" s="4">
        <v>10</v>
      </c>
      <c r="W6" s="4">
        <v>8</v>
      </c>
      <c r="X6" s="4">
        <v>2</v>
      </c>
      <c r="Y6" s="4">
        <v>6</v>
      </c>
      <c r="Z6" s="4">
        <f t="shared" ref="Z6:Z12" si="1">SUM(C6:Y6)</f>
        <v>434</v>
      </c>
      <c r="AC6" s="5">
        <v>2019</v>
      </c>
      <c r="AD6" s="5">
        <v>528</v>
      </c>
      <c r="AE6" s="5">
        <v>520</v>
      </c>
      <c r="AF6" s="14">
        <f t="shared" si="0"/>
        <v>8</v>
      </c>
    </row>
    <row r="7" spans="1:32" ht="15" customHeight="1" x14ac:dyDescent="0.25">
      <c r="A7" s="5">
        <v>2020</v>
      </c>
      <c r="B7" s="5">
        <v>478</v>
      </c>
      <c r="C7" s="4">
        <v>179</v>
      </c>
      <c r="D7" s="4">
        <v>30</v>
      </c>
      <c r="E7" s="4">
        <v>3</v>
      </c>
      <c r="F7" s="4">
        <v>12</v>
      </c>
      <c r="G7" s="4">
        <v>17</v>
      </c>
      <c r="H7" s="4">
        <v>38</v>
      </c>
      <c r="I7" s="4">
        <v>13</v>
      </c>
      <c r="J7" s="4">
        <v>13</v>
      </c>
      <c r="K7" s="4">
        <v>8</v>
      </c>
      <c r="L7" s="4">
        <v>16</v>
      </c>
      <c r="M7" s="4">
        <v>25</v>
      </c>
      <c r="N7" s="4">
        <v>9</v>
      </c>
      <c r="O7" s="4">
        <v>7</v>
      </c>
      <c r="P7" s="4">
        <v>9</v>
      </c>
      <c r="Q7" s="4">
        <v>14</v>
      </c>
      <c r="R7" s="4">
        <v>20</v>
      </c>
      <c r="S7" s="4">
        <v>32</v>
      </c>
      <c r="T7" s="4">
        <v>20</v>
      </c>
      <c r="U7" s="4">
        <v>6</v>
      </c>
      <c r="V7" s="4">
        <v>1</v>
      </c>
      <c r="W7" s="4">
        <v>2</v>
      </c>
      <c r="X7" s="4">
        <v>2</v>
      </c>
      <c r="Y7" s="4">
        <v>2</v>
      </c>
      <c r="Z7" s="4">
        <f t="shared" si="1"/>
        <v>478</v>
      </c>
      <c r="AC7" s="5">
        <v>2018</v>
      </c>
      <c r="AD7" s="5">
        <v>507</v>
      </c>
      <c r="AE7" s="5">
        <v>500</v>
      </c>
      <c r="AF7" s="14">
        <f t="shared" si="0"/>
        <v>7</v>
      </c>
    </row>
    <row r="8" spans="1:32" ht="15" customHeight="1" x14ac:dyDescent="0.25">
      <c r="A8" s="5">
        <v>2019</v>
      </c>
      <c r="B8" s="5">
        <v>528</v>
      </c>
      <c r="C8" s="4">
        <v>229</v>
      </c>
      <c r="D8" s="4">
        <v>36</v>
      </c>
      <c r="E8" s="4">
        <v>6</v>
      </c>
      <c r="F8" s="4">
        <v>8</v>
      </c>
      <c r="G8" s="4">
        <v>19</v>
      </c>
      <c r="H8" s="4">
        <v>25</v>
      </c>
      <c r="I8" s="4">
        <v>14</v>
      </c>
      <c r="J8" s="4">
        <v>21</v>
      </c>
      <c r="K8" s="4">
        <v>12</v>
      </c>
      <c r="L8" s="4">
        <v>15</v>
      </c>
      <c r="M8" s="4">
        <v>20</v>
      </c>
      <c r="N8" s="4">
        <v>2</v>
      </c>
      <c r="O8" s="4">
        <v>2</v>
      </c>
      <c r="P8" s="4">
        <v>10</v>
      </c>
      <c r="Q8" s="4">
        <v>12</v>
      </c>
      <c r="R8" s="4">
        <v>29</v>
      </c>
      <c r="S8" s="4">
        <v>22</v>
      </c>
      <c r="T8" s="4">
        <v>18</v>
      </c>
      <c r="U8" s="4">
        <v>6</v>
      </c>
      <c r="V8" s="4">
        <v>3</v>
      </c>
      <c r="W8" s="4">
        <v>7</v>
      </c>
      <c r="X8" s="4">
        <v>3</v>
      </c>
      <c r="Y8" s="4">
        <v>9</v>
      </c>
      <c r="Z8" s="4">
        <f t="shared" si="1"/>
        <v>528</v>
      </c>
      <c r="AC8" s="5">
        <v>2017</v>
      </c>
      <c r="AD8" s="5">
        <v>495</v>
      </c>
      <c r="AE8" s="5">
        <v>491</v>
      </c>
      <c r="AF8" s="14">
        <f t="shared" si="0"/>
        <v>4</v>
      </c>
    </row>
    <row r="9" spans="1:32" ht="15" customHeight="1" x14ac:dyDescent="0.25">
      <c r="A9" s="5">
        <v>2018</v>
      </c>
      <c r="B9" s="5">
        <v>507</v>
      </c>
      <c r="C9" s="4">
        <v>202</v>
      </c>
      <c r="D9" s="4">
        <v>36</v>
      </c>
      <c r="E9" s="4">
        <v>7</v>
      </c>
      <c r="F9" s="4">
        <v>6</v>
      </c>
      <c r="G9" s="4">
        <v>20</v>
      </c>
      <c r="H9" s="4">
        <v>24</v>
      </c>
      <c r="I9" s="4">
        <v>11</v>
      </c>
      <c r="J9" s="4">
        <v>20</v>
      </c>
      <c r="K9" s="4">
        <v>10</v>
      </c>
      <c r="L9" s="4">
        <v>15</v>
      </c>
      <c r="M9" s="4">
        <v>34</v>
      </c>
      <c r="N9" s="4">
        <v>9</v>
      </c>
      <c r="O9" s="4">
        <v>2</v>
      </c>
      <c r="P9" s="4">
        <v>11</v>
      </c>
      <c r="Q9" s="4">
        <v>19</v>
      </c>
      <c r="R9" s="4">
        <v>16</v>
      </c>
      <c r="S9" s="4">
        <v>27</v>
      </c>
      <c r="T9" s="4">
        <v>17</v>
      </c>
      <c r="U9" s="4">
        <v>6</v>
      </c>
      <c r="V9" s="4">
        <v>3</v>
      </c>
      <c r="W9" s="4">
        <v>2</v>
      </c>
      <c r="X9" s="4">
        <v>6</v>
      </c>
      <c r="Y9" s="4">
        <v>4</v>
      </c>
      <c r="Z9" s="4">
        <f t="shared" si="1"/>
        <v>507</v>
      </c>
      <c r="AC9" s="5">
        <v>2016</v>
      </c>
      <c r="AD9" s="5">
        <v>566</v>
      </c>
      <c r="AE9" s="5">
        <v>561</v>
      </c>
      <c r="AF9" s="14">
        <f t="shared" si="0"/>
        <v>5</v>
      </c>
    </row>
    <row r="10" spans="1:32" ht="15" customHeight="1" x14ac:dyDescent="0.25">
      <c r="A10" s="5">
        <v>2017</v>
      </c>
      <c r="B10" s="5">
        <v>495</v>
      </c>
      <c r="C10" s="4">
        <v>194</v>
      </c>
      <c r="D10" s="4">
        <v>36</v>
      </c>
      <c r="E10" s="4">
        <v>4</v>
      </c>
      <c r="F10" s="4">
        <v>7</v>
      </c>
      <c r="G10" s="4">
        <v>15</v>
      </c>
      <c r="H10" s="4">
        <v>27</v>
      </c>
      <c r="I10" s="4">
        <v>14</v>
      </c>
      <c r="J10" s="4">
        <v>18</v>
      </c>
      <c r="K10" s="4">
        <v>6</v>
      </c>
      <c r="L10" s="4">
        <v>12</v>
      </c>
      <c r="M10" s="4">
        <v>25</v>
      </c>
      <c r="N10" s="4">
        <v>7</v>
      </c>
      <c r="O10" s="4">
        <v>4</v>
      </c>
      <c r="P10" s="4">
        <v>17</v>
      </c>
      <c r="Q10" s="4">
        <v>8</v>
      </c>
      <c r="R10" s="4">
        <v>19</v>
      </c>
      <c r="S10" s="4">
        <v>37</v>
      </c>
      <c r="T10" s="4">
        <v>25</v>
      </c>
      <c r="U10" s="4">
        <v>4</v>
      </c>
      <c r="V10" s="4">
        <v>5</v>
      </c>
      <c r="W10" s="4">
        <v>0</v>
      </c>
      <c r="X10" s="4">
        <v>2</v>
      </c>
      <c r="Y10" s="4">
        <v>9</v>
      </c>
      <c r="Z10" s="4">
        <f t="shared" si="1"/>
        <v>495</v>
      </c>
      <c r="AC10" s="5">
        <v>2015</v>
      </c>
      <c r="AD10" s="5">
        <v>594</v>
      </c>
      <c r="AE10" s="5">
        <v>586</v>
      </c>
      <c r="AF10" s="14">
        <f t="shared" si="0"/>
        <v>8</v>
      </c>
    </row>
    <row r="11" spans="1:32" ht="15" customHeight="1" x14ac:dyDescent="0.25">
      <c r="A11" s="5">
        <v>2016</v>
      </c>
      <c r="B11" s="5">
        <v>566</v>
      </c>
      <c r="C11" s="4">
        <v>229</v>
      </c>
      <c r="D11" s="4">
        <v>33</v>
      </c>
      <c r="E11" s="4">
        <v>5</v>
      </c>
      <c r="F11" s="4">
        <v>9</v>
      </c>
      <c r="G11" s="4">
        <v>16</v>
      </c>
      <c r="H11" s="4">
        <v>34</v>
      </c>
      <c r="I11" s="4">
        <v>12</v>
      </c>
      <c r="J11" s="4">
        <v>19</v>
      </c>
      <c r="K11" s="4">
        <v>9</v>
      </c>
      <c r="L11" s="4">
        <v>20</v>
      </c>
      <c r="M11" s="4">
        <v>32</v>
      </c>
      <c r="N11" s="4">
        <v>9</v>
      </c>
      <c r="O11" s="4">
        <v>5</v>
      </c>
      <c r="P11" s="4">
        <v>15</v>
      </c>
      <c r="Q11" s="4">
        <v>21</v>
      </c>
      <c r="R11" s="4">
        <v>20</v>
      </c>
      <c r="S11" s="4">
        <v>26</v>
      </c>
      <c r="T11" s="4">
        <v>22</v>
      </c>
      <c r="U11" s="4">
        <v>7</v>
      </c>
      <c r="V11" s="4">
        <v>2</v>
      </c>
      <c r="W11" s="4">
        <v>10</v>
      </c>
      <c r="X11" s="4">
        <v>7</v>
      </c>
      <c r="Y11" s="4">
        <v>4</v>
      </c>
      <c r="Z11" s="4">
        <f t="shared" si="1"/>
        <v>566</v>
      </c>
      <c r="AC11" s="6" t="s">
        <v>32</v>
      </c>
      <c r="AD11" s="6">
        <f>SUM(AD4:AD10)</f>
        <v>3602</v>
      </c>
      <c r="AE11" s="6">
        <f>SUM(AE4:AE10)</f>
        <v>3551</v>
      </c>
      <c r="AF11" s="14">
        <f t="shared" si="0"/>
        <v>51</v>
      </c>
    </row>
    <row r="12" spans="1:32" ht="15" customHeight="1" x14ac:dyDescent="0.25">
      <c r="A12" s="5">
        <v>2015</v>
      </c>
      <c r="B12" s="5">
        <v>594</v>
      </c>
      <c r="C12" s="4">
        <v>238</v>
      </c>
      <c r="D12" s="4">
        <v>46</v>
      </c>
      <c r="E12" s="4">
        <v>4</v>
      </c>
      <c r="F12" s="4">
        <v>8</v>
      </c>
      <c r="G12" s="4">
        <v>21</v>
      </c>
      <c r="H12" s="4">
        <v>29</v>
      </c>
      <c r="I12" s="4">
        <v>21</v>
      </c>
      <c r="J12" s="4">
        <v>27</v>
      </c>
      <c r="K12" s="4">
        <v>8</v>
      </c>
      <c r="L12" s="4">
        <v>10</v>
      </c>
      <c r="M12" s="4">
        <v>27</v>
      </c>
      <c r="N12" s="4">
        <v>5</v>
      </c>
      <c r="O12" s="4">
        <v>7</v>
      </c>
      <c r="P12" s="4">
        <v>16</v>
      </c>
      <c r="Q12" s="4">
        <v>17</v>
      </c>
      <c r="R12" s="4">
        <v>23</v>
      </c>
      <c r="S12" s="4">
        <v>35</v>
      </c>
      <c r="T12" s="4">
        <v>25</v>
      </c>
      <c r="U12" s="4">
        <v>7</v>
      </c>
      <c r="V12" s="4">
        <v>1</v>
      </c>
      <c r="W12" s="4">
        <v>6</v>
      </c>
      <c r="X12" s="4">
        <v>8</v>
      </c>
      <c r="Y12" s="4">
        <v>5</v>
      </c>
      <c r="Z12" s="4">
        <f t="shared" si="1"/>
        <v>594</v>
      </c>
    </row>
    <row r="13" spans="1:32" ht="15" customHeight="1" x14ac:dyDescent="0.25">
      <c r="A13" s="8" t="s">
        <v>25</v>
      </c>
      <c r="B13" s="6">
        <f>SUM(B4:B12)</f>
        <v>4157</v>
      </c>
      <c r="C13" s="6">
        <f t="shared" ref="C13" si="2">SUM(C4:C12)</f>
        <v>1681</v>
      </c>
      <c r="D13" s="6">
        <f>SUM(D4:D12)</f>
        <v>281</v>
      </c>
      <c r="E13" s="6">
        <f>SUM(E4:E12)</f>
        <v>40</v>
      </c>
      <c r="F13" s="6">
        <f t="shared" ref="F13" si="3">SUM(F4:F12)</f>
        <v>62</v>
      </c>
      <c r="G13" s="6">
        <f t="shared" ref="G13" si="4">SUM(G4:G12)</f>
        <v>142</v>
      </c>
      <c r="H13" s="6">
        <f t="shared" ref="H13:I13" si="5">SUM(H4:H12)</f>
        <v>223</v>
      </c>
      <c r="I13" s="6">
        <f t="shared" si="5"/>
        <v>116</v>
      </c>
      <c r="J13" s="6">
        <f t="shared" ref="J13" si="6">SUM(J4:J12)</f>
        <v>152</v>
      </c>
      <c r="K13" s="6">
        <f t="shared" ref="K13" si="7">SUM(K4:K12)</f>
        <v>61</v>
      </c>
      <c r="L13" s="6">
        <f t="shared" ref="L13:M13" si="8">SUM(L4:L12)</f>
        <v>114</v>
      </c>
      <c r="M13" s="6">
        <f t="shared" si="8"/>
        <v>201</v>
      </c>
      <c r="N13" s="6">
        <f t="shared" ref="N13" si="9">SUM(N4:N12)</f>
        <v>56</v>
      </c>
      <c r="O13" s="6">
        <f t="shared" ref="O13" si="10">SUM(O4:O12)</f>
        <v>33</v>
      </c>
      <c r="P13" s="6">
        <f t="shared" ref="P13:Q13" si="11">SUM(P4:P12)</f>
        <v>114</v>
      </c>
      <c r="Q13" s="6">
        <f t="shared" si="11"/>
        <v>124</v>
      </c>
      <c r="R13" s="6">
        <f t="shared" ref="R13" si="12">SUM(R4:R12)</f>
        <v>159</v>
      </c>
      <c r="S13" s="6">
        <f t="shared" ref="S13" si="13">SUM(S4:S12)</f>
        <v>226</v>
      </c>
      <c r="T13" s="6">
        <f t="shared" ref="T13:U13" si="14">SUM(T4:T12)</f>
        <v>178</v>
      </c>
      <c r="U13" s="6">
        <f t="shared" si="14"/>
        <v>47</v>
      </c>
      <c r="V13" s="6">
        <f t="shared" ref="V13" si="15">SUM(V4:V12)</f>
        <v>28</v>
      </c>
      <c r="W13" s="6">
        <f t="shared" ref="W13" si="16">SUM(W4:W12)</f>
        <v>40</v>
      </c>
      <c r="X13" s="6">
        <f t="shared" ref="X13:Y13" si="17">SUM(X4:X12)</f>
        <v>33</v>
      </c>
      <c r="Y13" s="6">
        <f t="shared" si="17"/>
        <v>46</v>
      </c>
      <c r="Z13" s="6">
        <f>SUM(Z4:Z12)</f>
        <v>4157</v>
      </c>
    </row>
    <row r="15" spans="1:32" x14ac:dyDescent="0.25">
      <c r="A15" s="18" t="s">
        <v>33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32" ht="95.25" x14ac:dyDescent="0.25">
      <c r="A16" s="9" t="s">
        <v>0</v>
      </c>
      <c r="B16" s="9" t="s">
        <v>17</v>
      </c>
      <c r="C16" s="7" t="s">
        <v>2</v>
      </c>
      <c r="D16" s="7" t="s">
        <v>1</v>
      </c>
      <c r="E16" s="7" t="s">
        <v>3</v>
      </c>
      <c r="F16" s="7" t="s">
        <v>4</v>
      </c>
      <c r="G16" s="7" t="s">
        <v>5</v>
      </c>
      <c r="H16" s="7" t="s">
        <v>6</v>
      </c>
      <c r="I16" s="7" t="s">
        <v>7</v>
      </c>
      <c r="J16" s="7" t="s">
        <v>8</v>
      </c>
      <c r="K16" s="7" t="s">
        <v>9</v>
      </c>
      <c r="L16" s="7" t="s">
        <v>10</v>
      </c>
      <c r="M16" s="7" t="s">
        <v>11</v>
      </c>
      <c r="N16" s="7" t="s">
        <v>12</v>
      </c>
      <c r="O16" s="7" t="s">
        <v>13</v>
      </c>
      <c r="P16" s="7" t="s">
        <v>14</v>
      </c>
      <c r="Q16" s="7" t="s">
        <v>15</v>
      </c>
      <c r="R16" s="7" t="s">
        <v>16</v>
      </c>
      <c r="S16" s="7" t="s">
        <v>18</v>
      </c>
      <c r="T16" s="7" t="s">
        <v>19</v>
      </c>
      <c r="U16" s="7" t="s">
        <v>20</v>
      </c>
      <c r="V16" s="7" t="s">
        <v>21</v>
      </c>
      <c r="W16" s="7" t="s">
        <v>22</v>
      </c>
      <c r="X16" s="7" t="s">
        <v>23</v>
      </c>
      <c r="Y16" s="7" t="s">
        <v>24</v>
      </c>
      <c r="Z16" s="9" t="s">
        <v>25</v>
      </c>
    </row>
    <row r="17" spans="1:26" ht="31.5" x14ac:dyDescent="0.25">
      <c r="A17" s="5" t="s">
        <v>29</v>
      </c>
      <c r="B17" s="5">
        <v>307</v>
      </c>
      <c r="C17" s="4">
        <v>138</v>
      </c>
      <c r="D17" s="4">
        <v>21</v>
      </c>
      <c r="E17" s="4">
        <v>5</v>
      </c>
      <c r="F17" s="4">
        <v>7</v>
      </c>
      <c r="G17" s="4">
        <v>8</v>
      </c>
      <c r="H17" s="4">
        <v>15</v>
      </c>
      <c r="I17" s="4">
        <v>8</v>
      </c>
      <c r="J17" s="4">
        <v>11</v>
      </c>
      <c r="K17" s="4">
        <v>4</v>
      </c>
      <c r="L17" s="4">
        <v>5</v>
      </c>
      <c r="M17" s="4">
        <v>12</v>
      </c>
      <c r="N17" s="4">
        <v>2</v>
      </c>
      <c r="O17" s="4">
        <v>2</v>
      </c>
      <c r="P17" s="4">
        <v>9</v>
      </c>
      <c r="Q17" s="4">
        <v>9</v>
      </c>
      <c r="R17" s="4">
        <v>10</v>
      </c>
      <c r="S17" s="4">
        <v>13</v>
      </c>
      <c r="T17" s="4">
        <v>14</v>
      </c>
      <c r="U17" s="4">
        <v>3</v>
      </c>
      <c r="V17" s="4">
        <v>3</v>
      </c>
      <c r="W17" s="4">
        <v>3</v>
      </c>
      <c r="X17" s="4">
        <v>1</v>
      </c>
      <c r="Y17" s="4">
        <v>4</v>
      </c>
      <c r="Z17" s="4">
        <v>307</v>
      </c>
    </row>
    <row r="18" spans="1:26" x14ac:dyDescent="0.25">
      <c r="A18" s="5">
        <v>2021</v>
      </c>
      <c r="B18" s="5">
        <v>424</v>
      </c>
      <c r="C18" s="4">
        <v>172</v>
      </c>
      <c r="D18" s="4">
        <v>22</v>
      </c>
      <c r="E18" s="4">
        <v>1</v>
      </c>
      <c r="F18" s="4">
        <v>3</v>
      </c>
      <c r="G18" s="4">
        <v>17</v>
      </c>
      <c r="H18" s="4">
        <v>18</v>
      </c>
      <c r="I18" s="4">
        <v>14</v>
      </c>
      <c r="J18" s="4">
        <v>15</v>
      </c>
      <c r="K18" s="4">
        <v>3</v>
      </c>
      <c r="L18" s="4">
        <v>13</v>
      </c>
      <c r="M18" s="4">
        <v>24</v>
      </c>
      <c r="N18" s="4">
        <v>6</v>
      </c>
      <c r="O18" s="4">
        <v>2</v>
      </c>
      <c r="P18" s="4">
        <v>12</v>
      </c>
      <c r="Q18" s="4">
        <v>15</v>
      </c>
      <c r="R18" s="4">
        <v>13</v>
      </c>
      <c r="S18" s="4">
        <v>22</v>
      </c>
      <c r="T18" s="4">
        <v>21</v>
      </c>
      <c r="U18" s="4">
        <v>5</v>
      </c>
      <c r="V18" s="4">
        <v>9</v>
      </c>
      <c r="W18" s="4">
        <v>7</v>
      </c>
      <c r="X18" s="4">
        <v>4</v>
      </c>
      <c r="Y18" s="4">
        <v>6</v>
      </c>
      <c r="Z18" s="4">
        <v>424</v>
      </c>
    </row>
    <row r="19" spans="1:26" x14ac:dyDescent="0.25">
      <c r="A19" s="5">
        <v>2020</v>
      </c>
      <c r="B19" s="5">
        <v>469</v>
      </c>
      <c r="C19" s="4">
        <v>175</v>
      </c>
      <c r="D19" s="4">
        <v>32</v>
      </c>
      <c r="E19" s="4">
        <v>3</v>
      </c>
      <c r="F19" s="4">
        <v>12</v>
      </c>
      <c r="G19" s="4">
        <v>18</v>
      </c>
      <c r="H19" s="4">
        <v>32</v>
      </c>
      <c r="I19" s="4">
        <v>14</v>
      </c>
      <c r="J19" s="4">
        <v>12</v>
      </c>
      <c r="K19" s="4">
        <v>7</v>
      </c>
      <c r="L19" s="4">
        <v>16</v>
      </c>
      <c r="M19" s="4">
        <v>24</v>
      </c>
      <c r="N19" s="4">
        <v>9</v>
      </c>
      <c r="O19" s="4">
        <v>8</v>
      </c>
      <c r="P19" s="4">
        <v>9</v>
      </c>
      <c r="Q19" s="4">
        <v>14</v>
      </c>
      <c r="R19" s="4">
        <v>21</v>
      </c>
      <c r="S19" s="4">
        <v>30</v>
      </c>
      <c r="T19" s="4">
        <v>20</v>
      </c>
      <c r="U19" s="4">
        <v>6</v>
      </c>
      <c r="V19" s="4">
        <v>1</v>
      </c>
      <c r="W19" s="4">
        <v>2</v>
      </c>
      <c r="X19" s="4">
        <v>2</v>
      </c>
      <c r="Y19" s="4">
        <v>2</v>
      </c>
      <c r="Z19" s="4">
        <v>469</v>
      </c>
    </row>
    <row r="20" spans="1:26" x14ac:dyDescent="0.25">
      <c r="A20" s="5">
        <v>2019</v>
      </c>
      <c r="B20" s="5">
        <v>520</v>
      </c>
      <c r="C20" s="4">
        <v>230</v>
      </c>
      <c r="D20" s="4">
        <v>35</v>
      </c>
      <c r="E20" s="4">
        <v>5</v>
      </c>
      <c r="F20" s="4">
        <v>10</v>
      </c>
      <c r="G20" s="4">
        <v>19</v>
      </c>
      <c r="H20" s="4">
        <v>23</v>
      </c>
      <c r="I20" s="4">
        <v>13</v>
      </c>
      <c r="J20" s="4">
        <v>20</v>
      </c>
      <c r="K20" s="4">
        <v>10</v>
      </c>
      <c r="L20" s="4">
        <v>15</v>
      </c>
      <c r="M20" s="4">
        <v>20</v>
      </c>
      <c r="N20" s="4">
        <v>2</v>
      </c>
      <c r="O20" s="4">
        <v>3</v>
      </c>
      <c r="P20" s="4">
        <v>10</v>
      </c>
      <c r="Q20" s="4">
        <v>11</v>
      </c>
      <c r="R20" s="4">
        <v>29</v>
      </c>
      <c r="S20" s="4">
        <v>21</v>
      </c>
      <c r="T20" s="4">
        <v>17</v>
      </c>
      <c r="U20" s="4">
        <v>5</v>
      </c>
      <c r="V20" s="4">
        <v>3</v>
      </c>
      <c r="W20" s="4">
        <v>7</v>
      </c>
      <c r="X20" s="4">
        <v>3</v>
      </c>
      <c r="Y20" s="4">
        <v>9</v>
      </c>
      <c r="Z20" s="4">
        <v>520</v>
      </c>
    </row>
    <row r="21" spans="1:26" x14ac:dyDescent="0.25">
      <c r="A21" s="5">
        <v>2018</v>
      </c>
      <c r="B21" s="5">
        <v>500</v>
      </c>
      <c r="C21" s="4">
        <v>198</v>
      </c>
      <c r="D21" s="4">
        <v>39</v>
      </c>
      <c r="E21" s="4">
        <v>7</v>
      </c>
      <c r="F21" s="4">
        <v>6</v>
      </c>
      <c r="G21" s="4">
        <v>20</v>
      </c>
      <c r="H21" s="4">
        <v>23</v>
      </c>
      <c r="I21" s="4">
        <v>13</v>
      </c>
      <c r="J21" s="4">
        <v>17</v>
      </c>
      <c r="K21" s="4">
        <v>10</v>
      </c>
      <c r="L21" s="4">
        <v>15</v>
      </c>
      <c r="M21" s="4">
        <v>32</v>
      </c>
      <c r="N21" s="4">
        <v>11</v>
      </c>
      <c r="O21" s="4">
        <v>2</v>
      </c>
      <c r="P21" s="4">
        <v>10</v>
      </c>
      <c r="Q21" s="4">
        <v>18</v>
      </c>
      <c r="R21" s="4">
        <v>17</v>
      </c>
      <c r="S21" s="4">
        <v>27</v>
      </c>
      <c r="T21" s="4">
        <v>17</v>
      </c>
      <c r="U21" s="4">
        <v>6</v>
      </c>
      <c r="V21" s="4">
        <v>3</v>
      </c>
      <c r="W21" s="4">
        <v>2</v>
      </c>
      <c r="X21" s="4">
        <v>5</v>
      </c>
      <c r="Y21" s="4">
        <v>2</v>
      </c>
      <c r="Z21" s="4">
        <v>500</v>
      </c>
    </row>
    <row r="22" spans="1:26" x14ac:dyDescent="0.25">
      <c r="A22" s="5">
        <v>2017</v>
      </c>
      <c r="B22" s="5">
        <v>491</v>
      </c>
      <c r="C22" s="4">
        <v>199</v>
      </c>
      <c r="D22" s="4">
        <v>35</v>
      </c>
      <c r="E22" s="4">
        <v>5</v>
      </c>
      <c r="F22" s="4">
        <v>7</v>
      </c>
      <c r="G22" s="4">
        <v>17</v>
      </c>
      <c r="H22" s="4">
        <v>23</v>
      </c>
      <c r="I22" s="4">
        <v>15</v>
      </c>
      <c r="J22" s="4">
        <v>17</v>
      </c>
      <c r="K22" s="4">
        <v>6</v>
      </c>
      <c r="L22" s="4">
        <v>12</v>
      </c>
      <c r="M22" s="4">
        <v>26</v>
      </c>
      <c r="N22" s="4">
        <v>8</v>
      </c>
      <c r="O22" s="4">
        <v>5</v>
      </c>
      <c r="P22" s="4">
        <v>16</v>
      </c>
      <c r="Q22" s="4">
        <v>6</v>
      </c>
      <c r="R22" s="4">
        <v>19</v>
      </c>
      <c r="S22" s="4">
        <v>30</v>
      </c>
      <c r="T22" s="4">
        <v>24</v>
      </c>
      <c r="U22" s="4">
        <v>4</v>
      </c>
      <c r="V22" s="4">
        <v>5</v>
      </c>
      <c r="W22" s="4">
        <v>0</v>
      </c>
      <c r="X22" s="4">
        <v>2</v>
      </c>
      <c r="Y22" s="4">
        <v>10</v>
      </c>
      <c r="Z22" s="4">
        <v>491</v>
      </c>
    </row>
    <row r="23" spans="1:26" x14ac:dyDescent="0.25">
      <c r="A23" s="5">
        <v>2016</v>
      </c>
      <c r="B23" s="5">
        <v>561</v>
      </c>
      <c r="C23" s="4">
        <v>227</v>
      </c>
      <c r="D23" s="4">
        <v>33</v>
      </c>
      <c r="E23" s="4">
        <v>5</v>
      </c>
      <c r="F23" s="4">
        <v>10</v>
      </c>
      <c r="G23" s="4">
        <v>17</v>
      </c>
      <c r="H23" s="4">
        <v>30</v>
      </c>
      <c r="I23" s="4">
        <v>14</v>
      </c>
      <c r="J23" s="4">
        <v>16</v>
      </c>
      <c r="K23" s="4">
        <v>10</v>
      </c>
      <c r="L23" s="4">
        <v>20</v>
      </c>
      <c r="M23" s="4">
        <v>31</v>
      </c>
      <c r="N23" s="4">
        <v>9</v>
      </c>
      <c r="O23" s="4">
        <v>4</v>
      </c>
      <c r="P23" s="4">
        <v>15</v>
      </c>
      <c r="Q23" s="4">
        <v>21</v>
      </c>
      <c r="R23" s="4">
        <v>20</v>
      </c>
      <c r="S23" s="4">
        <v>25</v>
      </c>
      <c r="T23" s="4">
        <v>22</v>
      </c>
      <c r="U23" s="4">
        <v>7</v>
      </c>
      <c r="V23" s="4">
        <v>2</v>
      </c>
      <c r="W23" s="4">
        <v>10</v>
      </c>
      <c r="X23" s="4">
        <v>8</v>
      </c>
      <c r="Y23" s="4">
        <v>5</v>
      </c>
      <c r="Z23" s="4">
        <v>561</v>
      </c>
    </row>
    <row r="24" spans="1:26" x14ac:dyDescent="0.25">
      <c r="A24" s="5">
        <v>2015</v>
      </c>
      <c r="B24" s="5">
        <v>586</v>
      </c>
      <c r="C24" s="4">
        <v>236</v>
      </c>
      <c r="D24" s="4">
        <v>47</v>
      </c>
      <c r="E24" s="4">
        <v>4</v>
      </c>
      <c r="F24" s="4">
        <v>8</v>
      </c>
      <c r="G24" s="4">
        <v>21</v>
      </c>
      <c r="H24" s="4">
        <v>26</v>
      </c>
      <c r="I24" s="4">
        <v>21</v>
      </c>
      <c r="J24" s="4">
        <v>28</v>
      </c>
      <c r="K24" s="4">
        <v>8</v>
      </c>
      <c r="L24" s="4">
        <v>9</v>
      </c>
      <c r="M24" s="4">
        <v>25</v>
      </c>
      <c r="N24" s="4">
        <v>5</v>
      </c>
      <c r="O24" s="4">
        <v>8</v>
      </c>
      <c r="P24" s="4">
        <v>16</v>
      </c>
      <c r="Q24" s="4">
        <v>17</v>
      </c>
      <c r="R24" s="4">
        <v>23</v>
      </c>
      <c r="S24" s="4">
        <v>33</v>
      </c>
      <c r="T24" s="4">
        <v>24</v>
      </c>
      <c r="U24" s="4">
        <v>7</v>
      </c>
      <c r="V24" s="4">
        <v>1</v>
      </c>
      <c r="W24" s="4">
        <v>6</v>
      </c>
      <c r="X24" s="4">
        <v>8</v>
      </c>
      <c r="Y24" s="4">
        <v>5</v>
      </c>
      <c r="Z24" s="4">
        <v>586</v>
      </c>
    </row>
    <row r="25" spans="1:26" x14ac:dyDescent="0.25">
      <c r="A25" s="6" t="s">
        <v>25</v>
      </c>
      <c r="B25" s="6">
        <v>3858</v>
      </c>
      <c r="C25" s="6">
        <v>1575</v>
      </c>
      <c r="D25" s="6">
        <v>264</v>
      </c>
      <c r="E25" s="6">
        <v>35</v>
      </c>
      <c r="F25" s="6">
        <v>63</v>
      </c>
      <c r="G25" s="6">
        <v>137</v>
      </c>
      <c r="H25" s="6">
        <v>190</v>
      </c>
      <c r="I25" s="6">
        <v>112</v>
      </c>
      <c r="J25" s="6">
        <v>136</v>
      </c>
      <c r="K25" s="6">
        <v>58</v>
      </c>
      <c r="L25" s="6">
        <v>105</v>
      </c>
      <c r="M25" s="6">
        <v>194</v>
      </c>
      <c r="N25" s="6">
        <v>52</v>
      </c>
      <c r="O25" s="6">
        <v>34</v>
      </c>
      <c r="P25" s="6">
        <v>97</v>
      </c>
      <c r="Q25" s="6">
        <v>111</v>
      </c>
      <c r="R25" s="6">
        <v>152</v>
      </c>
      <c r="S25" s="6">
        <v>201</v>
      </c>
      <c r="T25" s="6">
        <v>159</v>
      </c>
      <c r="U25" s="6">
        <v>43</v>
      </c>
      <c r="V25" s="6">
        <v>27</v>
      </c>
      <c r="W25" s="6">
        <v>37</v>
      </c>
      <c r="X25" s="6">
        <v>33</v>
      </c>
      <c r="Y25" s="6">
        <v>43</v>
      </c>
      <c r="Z25" s="6">
        <v>3858</v>
      </c>
    </row>
    <row r="27" spans="1:26" ht="15.75" customHeight="1" x14ac:dyDescent="0.25">
      <c r="A27" s="19" t="s">
        <v>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95.25" x14ac:dyDescent="0.25">
      <c r="A28" s="9" t="s">
        <v>0</v>
      </c>
      <c r="B28" s="9" t="s">
        <v>17</v>
      </c>
      <c r="C28" s="7" t="s">
        <v>2</v>
      </c>
      <c r="D28" s="7" t="s">
        <v>1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7</v>
      </c>
      <c r="J28" s="7" t="s">
        <v>8</v>
      </c>
      <c r="K28" s="7" t="s">
        <v>9</v>
      </c>
      <c r="L28" s="7" t="s">
        <v>10</v>
      </c>
      <c r="M28" s="7" t="s">
        <v>11</v>
      </c>
      <c r="N28" s="7" t="s">
        <v>12</v>
      </c>
      <c r="O28" s="7" t="s">
        <v>13</v>
      </c>
      <c r="P28" s="7" t="s">
        <v>14</v>
      </c>
      <c r="Q28" s="7" t="s">
        <v>15</v>
      </c>
      <c r="R28" s="7" t="s">
        <v>16</v>
      </c>
      <c r="S28" s="7" t="s">
        <v>18</v>
      </c>
      <c r="T28" s="7" t="s">
        <v>19</v>
      </c>
      <c r="U28" s="7" t="s">
        <v>20</v>
      </c>
      <c r="V28" s="7" t="s">
        <v>21</v>
      </c>
      <c r="W28" s="7" t="s">
        <v>22</v>
      </c>
      <c r="X28" s="7" t="s">
        <v>23</v>
      </c>
      <c r="Y28" s="7" t="s">
        <v>24</v>
      </c>
      <c r="Z28" s="9" t="s">
        <v>26</v>
      </c>
    </row>
    <row r="29" spans="1:26" x14ac:dyDescent="0.25">
      <c r="A29" s="15" t="s">
        <v>38</v>
      </c>
      <c r="B29" s="16">
        <f t="shared" ref="B29:Z29" si="18">(B6+B7+B8+B9+B10+B11+B12)-(B18+B19+B20+B21+B22+B23+B24)</f>
        <v>51</v>
      </c>
      <c r="C29" s="16">
        <f t="shared" si="18"/>
        <v>10</v>
      </c>
      <c r="D29" s="16">
        <f t="shared" si="18"/>
        <v>-3</v>
      </c>
      <c r="E29" s="16">
        <f t="shared" si="18"/>
        <v>0</v>
      </c>
      <c r="F29" s="16">
        <f t="shared" si="18"/>
        <v>-3</v>
      </c>
      <c r="G29" s="16">
        <f t="shared" si="18"/>
        <v>-5</v>
      </c>
      <c r="H29" s="16">
        <f t="shared" si="18"/>
        <v>22</v>
      </c>
      <c r="I29" s="16">
        <f t="shared" si="18"/>
        <v>-4</v>
      </c>
      <c r="J29" s="16">
        <f t="shared" si="18"/>
        <v>8</v>
      </c>
      <c r="K29" s="16">
        <f t="shared" si="18"/>
        <v>0</v>
      </c>
      <c r="L29" s="16">
        <f t="shared" si="18"/>
        <v>2</v>
      </c>
      <c r="M29" s="16">
        <f t="shared" si="18"/>
        <v>4</v>
      </c>
      <c r="N29" s="16">
        <f t="shared" si="18"/>
        <v>-3</v>
      </c>
      <c r="O29" s="16">
        <f t="shared" si="18"/>
        <v>-3</v>
      </c>
      <c r="P29" s="16">
        <f t="shared" si="18"/>
        <v>4</v>
      </c>
      <c r="Q29" s="16">
        <f t="shared" si="18"/>
        <v>4</v>
      </c>
      <c r="R29" s="16">
        <f t="shared" si="18"/>
        <v>-1</v>
      </c>
      <c r="S29" s="16">
        <f t="shared" si="18"/>
        <v>14</v>
      </c>
      <c r="T29" s="16">
        <f t="shared" si="18"/>
        <v>4</v>
      </c>
      <c r="U29" s="16">
        <f t="shared" si="18"/>
        <v>1</v>
      </c>
      <c r="V29" s="16">
        <f t="shared" si="18"/>
        <v>1</v>
      </c>
      <c r="W29" s="16">
        <f t="shared" si="18"/>
        <v>1</v>
      </c>
      <c r="X29" s="16">
        <f t="shared" si="18"/>
        <v>-2</v>
      </c>
      <c r="Y29" s="16">
        <f t="shared" si="18"/>
        <v>0</v>
      </c>
      <c r="Z29" s="16">
        <f t="shared" si="18"/>
        <v>51</v>
      </c>
    </row>
    <row r="50" spans="1:4" x14ac:dyDescent="0.2">
      <c r="A50" s="17" t="s">
        <v>27</v>
      </c>
      <c r="B50" s="17"/>
      <c r="C50" s="17"/>
      <c r="D50" s="17"/>
    </row>
  </sheetData>
  <mergeCells count="5">
    <mergeCell ref="A50:D50"/>
    <mergeCell ref="A1:Z1"/>
    <mergeCell ref="A15:Z15"/>
    <mergeCell ref="AC1:AF1"/>
    <mergeCell ref="A27:Z27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Marita</cp:lastModifiedBy>
  <cp:lastPrinted>2023-07-04T13:53:13Z</cp:lastPrinted>
  <dcterms:created xsi:type="dcterms:W3CDTF">2022-11-07T15:01:37Z</dcterms:created>
  <dcterms:modified xsi:type="dcterms:W3CDTF">2023-07-05T07:34:38Z</dcterms:modified>
</cp:coreProperties>
</file>